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Протоколы\Полиатлон\"/>
    </mc:Choice>
  </mc:AlternateContent>
  <bookViews>
    <workbookView xWindow="120" yWindow="48" windowWidth="15132" windowHeight="8136" activeTab="6"/>
  </bookViews>
  <sheets>
    <sheet name="Ж.35и ст" sheetId="8" r:id="rId1"/>
    <sheet name="дев.14-15 л" sheetId="6" r:id="rId2"/>
    <sheet name="дев 16-17" sheetId="5" r:id="rId3"/>
    <sheet name="м.40 и ст" sheetId="4" r:id="rId4"/>
    <sheet name="м.18-39" sheetId="1" r:id="rId5"/>
    <sheet name="юн.14-15" sheetId="2" r:id="rId6"/>
    <sheet name="юн.16-17" sheetId="3" r:id="rId7"/>
  </sheets>
  <definedNames>
    <definedName name="_xlnm._FilterDatabase" localSheetId="1" hidden="1">'дев.14-15 л'!$A$3:$N$7</definedName>
  </definedNames>
  <calcPr calcId="152511"/>
</workbook>
</file>

<file path=xl/calcChain.xml><?xml version="1.0" encoding="utf-8"?>
<calcChain xmlns="http://schemas.openxmlformats.org/spreadsheetml/2006/main">
  <c r="L7" i="3" l="1"/>
  <c r="L9" i="3"/>
  <c r="G7" i="3"/>
  <c r="G8" i="3"/>
  <c r="L8" i="3" s="1"/>
  <c r="G9" i="3"/>
  <c r="L6" i="3"/>
  <c r="G6" i="3"/>
  <c r="G7" i="1"/>
  <c r="L7" i="1" s="1"/>
  <c r="G8" i="1"/>
  <c r="L8" i="1" s="1"/>
  <c r="G9" i="1"/>
  <c r="L9" i="1" s="1"/>
  <c r="G6" i="1"/>
  <c r="G6" i="2"/>
  <c r="G8" i="2"/>
  <c r="G9" i="2"/>
  <c r="L8" i="2"/>
  <c r="L9" i="2"/>
  <c r="G7" i="2"/>
  <c r="L7" i="2" s="1"/>
  <c r="L6" i="2"/>
  <c r="L6" i="1"/>
  <c r="L8" i="4"/>
  <c r="L11" i="4"/>
  <c r="L10" i="4"/>
  <c r="L6" i="4"/>
  <c r="L9" i="4"/>
  <c r="L12" i="4"/>
  <c r="L13" i="4"/>
  <c r="L7" i="4"/>
  <c r="N7" i="5"/>
  <c r="N8" i="5"/>
  <c r="N9" i="5"/>
  <c r="N6" i="5"/>
  <c r="M6" i="6" l="1"/>
  <c r="M7" i="6"/>
  <c r="M5" i="6"/>
</calcChain>
</file>

<file path=xl/sharedStrings.xml><?xml version="1.0" encoding="utf-8"?>
<sst xmlns="http://schemas.openxmlformats.org/spreadsheetml/2006/main" count="264" uniqueCount="130">
  <si>
    <t>Протокол районных соревнований по полиатлону</t>
  </si>
  <si>
    <t>18 января 2014 г.</t>
  </si>
  <si>
    <t>п. Балезино</t>
  </si>
  <si>
    <t>Фамилия</t>
  </si>
  <si>
    <t>Имя</t>
  </si>
  <si>
    <t>Организация</t>
  </si>
  <si>
    <t>Стрельба</t>
  </si>
  <si>
    <t>Силовая гимнастика</t>
  </si>
  <si>
    <t>Лыжные гонки</t>
  </si>
  <si>
    <t>Сумма очков</t>
  </si>
  <si>
    <t>Место</t>
  </si>
  <si>
    <t>Разряд</t>
  </si>
  <si>
    <t>№ ст.</t>
  </si>
  <si>
    <t>очки</t>
  </si>
  <si>
    <t>Алексей</t>
  </si>
  <si>
    <t>Волков</t>
  </si>
  <si>
    <t>Наговицын</t>
  </si>
  <si>
    <t>Саша</t>
  </si>
  <si>
    <t>Максимов</t>
  </si>
  <si>
    <t>Токарев</t>
  </si>
  <si>
    <t>Игорь</t>
  </si>
  <si>
    <t>Данил</t>
  </si>
  <si>
    <t xml:space="preserve">Ситников </t>
  </si>
  <si>
    <t xml:space="preserve">Лекомцев </t>
  </si>
  <si>
    <t>Влад</t>
  </si>
  <si>
    <t>Чирков</t>
  </si>
  <si>
    <t>Мужчины 18-39 лет</t>
  </si>
  <si>
    <t>Андрей</t>
  </si>
  <si>
    <t>Девиз</t>
  </si>
  <si>
    <t>Мужчины 40 лет и старше</t>
  </si>
  <si>
    <t>Корепанова</t>
  </si>
  <si>
    <t>Верещагина</t>
  </si>
  <si>
    <t>Яна</t>
  </si>
  <si>
    <t>Женщины 35 лет и старше</t>
  </si>
  <si>
    <t>рез-т</t>
  </si>
  <si>
    <t>Год рожд.</t>
  </si>
  <si>
    <t>Год рожд</t>
  </si>
  <si>
    <t>Год рожден.</t>
  </si>
  <si>
    <t>Пибаньшур. СОШ</t>
  </si>
  <si>
    <t>Николай</t>
  </si>
  <si>
    <t>Спиртзав.</t>
  </si>
  <si>
    <t>Корепанов</t>
  </si>
  <si>
    <t>личн</t>
  </si>
  <si>
    <t>Расулев</t>
  </si>
  <si>
    <t>Расим</t>
  </si>
  <si>
    <t>Князев</t>
  </si>
  <si>
    <t>31</t>
  </si>
  <si>
    <t>25</t>
  </si>
  <si>
    <t>38</t>
  </si>
  <si>
    <t>24</t>
  </si>
  <si>
    <t>30</t>
  </si>
  <si>
    <t>19</t>
  </si>
  <si>
    <t>Сумма с коэф.</t>
  </si>
  <si>
    <t>9</t>
  </si>
  <si>
    <t>18</t>
  </si>
  <si>
    <t>Леонид</t>
  </si>
  <si>
    <t>Владимир</t>
  </si>
  <si>
    <t>15.22</t>
  </si>
  <si>
    <t>49</t>
  </si>
  <si>
    <t>27</t>
  </si>
  <si>
    <t>70</t>
  </si>
  <si>
    <t>Иванова</t>
  </si>
  <si>
    <t>Марина</t>
  </si>
  <si>
    <t>12.33</t>
  </si>
  <si>
    <t>Викт</t>
  </si>
  <si>
    <t>Воегурт. Шк</t>
  </si>
  <si>
    <t>Тронин</t>
  </si>
  <si>
    <t>Пибаньш.шк</t>
  </si>
  <si>
    <t>52</t>
  </si>
  <si>
    <t>Пибаньшурск.шк</t>
  </si>
  <si>
    <t>2000</t>
  </si>
  <si>
    <t>26</t>
  </si>
  <si>
    <t>Главатских</t>
  </si>
  <si>
    <t>Кирилл</t>
  </si>
  <si>
    <t>2001</t>
  </si>
  <si>
    <t>60</t>
  </si>
  <si>
    <t>36</t>
  </si>
  <si>
    <t>Воегуртская шк.</t>
  </si>
  <si>
    <t>Девушки 16-17 лет</t>
  </si>
  <si>
    <t>Юноши 14-15 лет</t>
  </si>
  <si>
    <t>Юноши 16-17 лет</t>
  </si>
  <si>
    <t>Главный судья   .</t>
  </si>
  <si>
    <t>19 ноября 2014 г.</t>
  </si>
  <si>
    <t>19 декабря 2015г</t>
  </si>
  <si>
    <t xml:space="preserve"> девушки 14-15 лет   </t>
  </si>
  <si>
    <t>Князева</t>
  </si>
  <si>
    <t>Маша</t>
  </si>
  <si>
    <t>90</t>
  </si>
  <si>
    <t>48</t>
  </si>
  <si>
    <t>32</t>
  </si>
  <si>
    <t>67</t>
  </si>
  <si>
    <t>20.38</t>
  </si>
  <si>
    <t xml:space="preserve">Главный судья    </t>
  </si>
  <si>
    <t>сумма за 2 тура</t>
  </si>
  <si>
    <t>Биянова</t>
  </si>
  <si>
    <t>Лиза</t>
  </si>
  <si>
    <t>12.35</t>
  </si>
  <si>
    <t>53</t>
  </si>
  <si>
    <t xml:space="preserve">Главный судья </t>
  </si>
  <si>
    <t>18.07</t>
  </si>
  <si>
    <t>Сергей</t>
  </si>
  <si>
    <t>Кайсин</t>
  </si>
  <si>
    <t>МСК</t>
  </si>
  <si>
    <t>Организац.</t>
  </si>
  <si>
    <t>24.11</t>
  </si>
  <si>
    <t>22.33</t>
  </si>
  <si>
    <t>26.48</t>
  </si>
  <si>
    <t>20</t>
  </si>
  <si>
    <t>16.37</t>
  </si>
  <si>
    <t>21.40</t>
  </si>
  <si>
    <t>Главный судья</t>
  </si>
  <si>
    <t>19.08</t>
  </si>
  <si>
    <t>19 декабря 2015г.</t>
  </si>
  <si>
    <t>58</t>
  </si>
  <si>
    <t>19.09</t>
  </si>
  <si>
    <t>43</t>
  </si>
  <si>
    <t>18.23</t>
  </si>
  <si>
    <t>Главтских</t>
  </si>
  <si>
    <t>Белозеров</t>
  </si>
  <si>
    <t>22.00</t>
  </si>
  <si>
    <t>Валера</t>
  </si>
  <si>
    <t>Терентьев</t>
  </si>
  <si>
    <t>Давид</t>
  </si>
  <si>
    <t>Люк</t>
  </si>
  <si>
    <t>16,43</t>
  </si>
  <si>
    <t>23,46</t>
  </si>
  <si>
    <t>Ижевск</t>
  </si>
  <si>
    <t>18.05</t>
  </si>
  <si>
    <t>18,07</t>
  </si>
  <si>
    <t>18,15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</si>
</sst>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 applyAlignment="1"/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2:Q11"/>
  <sheetViews>
    <sheetView workbookViewId="0">
      <selection activeCell="B3" sqref="B3:D3"/>
    </sheetView>
  </sheetViews>
  <sheetFormatPr defaultRowHeight="14.4" x14ac:dyDescent="0.3"/>
  <cols>
    <col min="1" max="1" width="6.109375" customWidth="1"/>
    <col min="3" max="3" width="2.5546875" customWidth="1"/>
    <col min="4" max="4" width="7.5546875" customWidth="1"/>
    <col min="6" max="6" width="2.109375" customWidth="1"/>
    <col min="7" max="7" width="6" customWidth="1"/>
    <col min="14" max="14" width="12.6640625" bestFit="1" customWidth="1"/>
    <col min="15" max="15" width="13.88671875" bestFit="1" customWidth="1"/>
  </cols>
  <sheetData>
    <row r="2" spans="1:17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3">
      <c r="B3" s="24" t="s">
        <v>82</v>
      </c>
      <c r="C3" s="24"/>
      <c r="D3" s="24"/>
      <c r="M3" s="24" t="s">
        <v>2</v>
      </c>
      <c r="N3" s="24"/>
      <c r="O3" s="24"/>
    </row>
    <row r="4" spans="1:17" x14ac:dyDescent="0.3">
      <c r="A4" s="25" t="s">
        <v>12</v>
      </c>
      <c r="B4" s="32" t="s">
        <v>3</v>
      </c>
      <c r="C4" s="32"/>
      <c r="D4" s="25" t="s">
        <v>4</v>
      </c>
      <c r="E4" s="32" t="s">
        <v>5</v>
      </c>
      <c r="F4" s="32"/>
      <c r="G4" s="19" t="s">
        <v>36</v>
      </c>
      <c r="H4" s="21" t="s">
        <v>6</v>
      </c>
      <c r="I4" s="22"/>
      <c r="J4" s="21" t="s">
        <v>7</v>
      </c>
      <c r="K4" s="21"/>
      <c r="L4" s="28" t="s">
        <v>8</v>
      </c>
      <c r="M4" s="28"/>
      <c r="N4" s="29" t="s">
        <v>9</v>
      </c>
      <c r="O4" s="25" t="s">
        <v>52</v>
      </c>
      <c r="P4" s="30" t="s">
        <v>10</v>
      </c>
    </row>
    <row r="5" spans="1:17" x14ac:dyDescent="0.3">
      <c r="A5" s="20"/>
      <c r="B5" s="20"/>
      <c r="C5" s="20"/>
      <c r="D5" s="20"/>
      <c r="E5" s="20"/>
      <c r="F5" s="20"/>
      <c r="G5" s="20"/>
      <c r="H5" s="1" t="s">
        <v>34</v>
      </c>
      <c r="I5" s="1" t="s">
        <v>13</v>
      </c>
      <c r="J5" s="1" t="s">
        <v>34</v>
      </c>
      <c r="K5" s="1" t="s">
        <v>13</v>
      </c>
      <c r="L5" s="1" t="s">
        <v>34</v>
      </c>
      <c r="M5" s="1" t="s">
        <v>13</v>
      </c>
      <c r="N5" s="20"/>
      <c r="O5" s="20"/>
      <c r="P5" s="31"/>
    </row>
    <row r="6" spans="1:17" x14ac:dyDescent="0.3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7" x14ac:dyDescent="0.3">
      <c r="A7" s="2"/>
      <c r="B7" s="26"/>
      <c r="C7" s="26"/>
      <c r="D7" s="2"/>
      <c r="E7" s="26"/>
      <c r="F7" s="26"/>
      <c r="G7" s="2"/>
      <c r="H7" s="2"/>
      <c r="I7" s="2"/>
      <c r="J7" s="2"/>
      <c r="K7" s="2"/>
      <c r="L7" s="5"/>
      <c r="M7" s="5"/>
      <c r="N7" s="2"/>
      <c r="O7" s="1"/>
      <c r="P7" s="1"/>
    </row>
    <row r="8" spans="1:17" x14ac:dyDescent="0.3">
      <c r="A8" s="2"/>
      <c r="B8" s="26"/>
      <c r="C8" s="26"/>
      <c r="D8" s="2"/>
      <c r="E8" s="26"/>
      <c r="F8" s="26"/>
      <c r="G8" s="2"/>
      <c r="H8" s="2"/>
      <c r="I8" s="2"/>
      <c r="J8" s="2"/>
      <c r="K8" s="2"/>
      <c r="L8" s="5"/>
      <c r="M8" s="5"/>
      <c r="N8" s="2"/>
      <c r="O8" s="1"/>
      <c r="P8" s="1"/>
    </row>
    <row r="9" spans="1:17" x14ac:dyDescent="0.3">
      <c r="A9" s="2"/>
      <c r="B9" s="26"/>
      <c r="C9" s="26"/>
      <c r="D9" s="2"/>
      <c r="E9" s="26"/>
      <c r="F9" s="26"/>
      <c r="G9" s="2"/>
      <c r="H9" s="2"/>
      <c r="I9" s="2"/>
      <c r="J9" s="2"/>
      <c r="K9" s="2"/>
      <c r="L9" s="5"/>
      <c r="M9" s="5"/>
      <c r="N9" s="2"/>
      <c r="O9" s="1"/>
      <c r="P9" s="1"/>
    </row>
    <row r="11" spans="1:17" x14ac:dyDescent="0.3">
      <c r="N11" s="23" t="s">
        <v>81</v>
      </c>
      <c r="O11" s="23"/>
      <c r="P11" s="23"/>
    </row>
  </sheetData>
  <mergeCells count="22">
    <mergeCell ref="E7:F7"/>
    <mergeCell ref="B9:C9"/>
    <mergeCell ref="E9:F9"/>
    <mergeCell ref="B4:C5"/>
    <mergeCell ref="D4:D5"/>
    <mergeCell ref="E4:F5"/>
    <mergeCell ref="G4:G5"/>
    <mergeCell ref="H4:I4"/>
    <mergeCell ref="N11:P11"/>
    <mergeCell ref="A2:Q2"/>
    <mergeCell ref="B3:D3"/>
    <mergeCell ref="M3:O3"/>
    <mergeCell ref="A4:A5"/>
    <mergeCell ref="J4:K4"/>
    <mergeCell ref="B8:C8"/>
    <mergeCell ref="E8:F8"/>
    <mergeCell ref="A6:P6"/>
    <mergeCell ref="L4:M4"/>
    <mergeCell ref="N4:N5"/>
    <mergeCell ref="O4:O5"/>
    <mergeCell ref="P4:P5"/>
    <mergeCell ref="B7:C7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9"/>
  <sheetViews>
    <sheetView workbookViewId="0">
      <selection activeCell="M14" sqref="M14"/>
    </sheetView>
  </sheetViews>
  <sheetFormatPr defaultRowHeight="14.4" x14ac:dyDescent="0.3"/>
  <cols>
    <col min="1" max="1" width="5.6640625" customWidth="1"/>
    <col min="2" max="2" width="12" customWidth="1"/>
    <col min="3" max="3" width="7.44140625" customWidth="1"/>
    <col min="5" max="5" width="7.44140625" customWidth="1"/>
    <col min="6" max="6" width="5.88671875" customWidth="1"/>
    <col min="13" max="13" width="11.88671875" customWidth="1"/>
  </cols>
  <sheetData>
    <row r="1" spans="1:1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3">
      <c r="B2" s="24" t="s">
        <v>83</v>
      </c>
      <c r="C2" s="24"/>
      <c r="H2" s="39" t="s">
        <v>84</v>
      </c>
      <c r="I2" s="40"/>
      <c r="J2" s="40"/>
      <c r="L2" s="24" t="s">
        <v>2</v>
      </c>
      <c r="M2" s="24"/>
      <c r="N2" s="24"/>
    </row>
    <row r="3" spans="1:15" ht="15" customHeight="1" x14ac:dyDescent="0.3">
      <c r="A3" s="25" t="s">
        <v>12</v>
      </c>
      <c r="B3" s="32" t="s">
        <v>3</v>
      </c>
      <c r="C3" s="25" t="s">
        <v>4</v>
      </c>
      <c r="D3" s="32" t="s">
        <v>5</v>
      </c>
      <c r="E3" s="32"/>
      <c r="F3" s="19" t="s">
        <v>36</v>
      </c>
      <c r="G3" s="36" t="s">
        <v>6</v>
      </c>
      <c r="H3" s="37"/>
      <c r="I3" s="36" t="s">
        <v>7</v>
      </c>
      <c r="J3" s="36"/>
      <c r="K3" s="33" t="s">
        <v>8</v>
      </c>
      <c r="L3" s="33"/>
      <c r="M3" s="34" t="s">
        <v>9</v>
      </c>
      <c r="N3" s="34" t="s">
        <v>93</v>
      </c>
    </row>
    <row r="4" spans="1:15" x14ac:dyDescent="0.3">
      <c r="A4" s="20"/>
      <c r="B4" s="20"/>
      <c r="C4" s="20"/>
      <c r="D4" s="20"/>
      <c r="E4" s="20"/>
      <c r="F4" s="20"/>
      <c r="G4" s="6" t="s">
        <v>34</v>
      </c>
      <c r="H4" s="6" t="s">
        <v>13</v>
      </c>
      <c r="I4" s="6" t="s">
        <v>34</v>
      </c>
      <c r="J4" s="14" t="s">
        <v>13</v>
      </c>
      <c r="K4" s="6" t="s">
        <v>34</v>
      </c>
      <c r="L4" s="6" t="s">
        <v>13</v>
      </c>
      <c r="M4" s="35"/>
      <c r="N4" s="38"/>
    </row>
    <row r="5" spans="1:15" x14ac:dyDescent="0.3">
      <c r="A5" s="2"/>
      <c r="B5" s="4" t="s">
        <v>61</v>
      </c>
      <c r="C5" s="2" t="s">
        <v>62</v>
      </c>
      <c r="D5" s="26" t="s">
        <v>38</v>
      </c>
      <c r="E5" s="26"/>
      <c r="F5" s="2">
        <v>2000</v>
      </c>
      <c r="G5" s="5" t="s">
        <v>50</v>
      </c>
      <c r="H5" s="13" t="s">
        <v>75</v>
      </c>
      <c r="I5" s="5" t="s">
        <v>60</v>
      </c>
      <c r="J5" s="13" t="s">
        <v>87</v>
      </c>
      <c r="K5" s="5" t="s">
        <v>63</v>
      </c>
      <c r="L5" s="5" t="s">
        <v>90</v>
      </c>
      <c r="M5" s="5">
        <f>L5+J5+H5</f>
        <v>217</v>
      </c>
      <c r="N5" s="5"/>
    </row>
    <row r="6" spans="1:15" x14ac:dyDescent="0.3">
      <c r="A6" s="2"/>
      <c r="B6" s="4" t="s">
        <v>30</v>
      </c>
      <c r="C6" s="2" t="s">
        <v>64</v>
      </c>
      <c r="D6" s="26" t="s">
        <v>65</v>
      </c>
      <c r="E6" s="26"/>
      <c r="F6" s="2">
        <v>2001</v>
      </c>
      <c r="G6" s="5" t="s">
        <v>51</v>
      </c>
      <c r="H6" s="13" t="s">
        <v>48</v>
      </c>
      <c r="I6" s="5" t="s">
        <v>54</v>
      </c>
      <c r="J6" s="13" t="s">
        <v>88</v>
      </c>
      <c r="K6" s="5" t="s">
        <v>57</v>
      </c>
      <c r="L6" s="5" t="s">
        <v>58</v>
      </c>
      <c r="M6" s="5">
        <f t="shared" ref="M6:M7" si="0">L6+J6+H6</f>
        <v>135</v>
      </c>
      <c r="N6" s="5"/>
    </row>
    <row r="7" spans="1:15" x14ac:dyDescent="0.3">
      <c r="A7" s="2"/>
      <c r="B7" s="7" t="s">
        <v>85</v>
      </c>
      <c r="C7" s="2" t="s">
        <v>86</v>
      </c>
      <c r="D7" s="26" t="s">
        <v>65</v>
      </c>
      <c r="E7" s="26"/>
      <c r="F7" s="2">
        <v>2000</v>
      </c>
      <c r="G7" s="5" t="s">
        <v>71</v>
      </c>
      <c r="H7" s="13" t="s">
        <v>68</v>
      </c>
      <c r="I7" s="5" t="s">
        <v>53</v>
      </c>
      <c r="J7" s="13" t="s">
        <v>89</v>
      </c>
      <c r="K7" s="5" t="s">
        <v>91</v>
      </c>
      <c r="L7" s="5" t="s">
        <v>59</v>
      </c>
      <c r="M7" s="5">
        <f t="shared" si="0"/>
        <v>111</v>
      </c>
      <c r="N7" s="5"/>
    </row>
    <row r="9" spans="1:15" x14ac:dyDescent="0.3">
      <c r="H9" s="23" t="s">
        <v>92</v>
      </c>
      <c r="I9" s="23"/>
      <c r="J9" s="23"/>
      <c r="K9" s="23"/>
      <c r="L9" s="23"/>
      <c r="M9" s="23"/>
      <c r="N9" s="23"/>
    </row>
  </sheetData>
  <autoFilter ref="A3:N7">
    <filterColumn colId="1" showButton="0"/>
    <filterColumn colId="3" showButton="0"/>
    <filterColumn colId="6" showButton="0"/>
    <filterColumn colId="8" showButton="0"/>
    <filterColumn colId="10" showButton="0"/>
  </autoFilter>
  <mergeCells count="18">
    <mergeCell ref="A1:O1"/>
    <mergeCell ref="B2:C2"/>
    <mergeCell ref="L2:N2"/>
    <mergeCell ref="A3:A4"/>
    <mergeCell ref="B3:B4"/>
    <mergeCell ref="C3:C4"/>
    <mergeCell ref="N3:N4"/>
    <mergeCell ref="H2:J2"/>
    <mergeCell ref="H9:N9"/>
    <mergeCell ref="D7:E7"/>
    <mergeCell ref="D6:E6"/>
    <mergeCell ref="D5:E5"/>
    <mergeCell ref="K3:L3"/>
    <mergeCell ref="M3:M4"/>
    <mergeCell ref="D3:E4"/>
    <mergeCell ref="F3:F4"/>
    <mergeCell ref="G3:H3"/>
    <mergeCell ref="I3:J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P11"/>
  <sheetViews>
    <sheetView workbookViewId="0">
      <selection activeCell="P2" sqref="P1:P1048576"/>
    </sheetView>
  </sheetViews>
  <sheetFormatPr defaultRowHeight="14.4" x14ac:dyDescent="0.3"/>
  <cols>
    <col min="1" max="1" width="6.109375" customWidth="1"/>
    <col min="3" max="3" width="2.5546875" customWidth="1"/>
    <col min="6" max="6" width="7.33203125" customWidth="1"/>
    <col min="7" max="7" width="6.44140625" customWidth="1"/>
    <col min="15" max="15" width="6.5546875" customWidth="1"/>
  </cols>
  <sheetData>
    <row r="1" spans="1:1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3">
      <c r="B2" s="24" t="s">
        <v>1</v>
      </c>
      <c r="C2" s="24"/>
      <c r="D2" s="24"/>
      <c r="M2" s="24" t="s">
        <v>2</v>
      </c>
      <c r="N2" s="24"/>
      <c r="O2" s="24"/>
    </row>
    <row r="3" spans="1:16" x14ac:dyDescent="0.3">
      <c r="A3" s="25" t="s">
        <v>12</v>
      </c>
      <c r="B3" s="32" t="s">
        <v>3</v>
      </c>
      <c r="C3" s="32"/>
      <c r="D3" s="25" t="s">
        <v>4</v>
      </c>
      <c r="E3" s="32" t="s">
        <v>5</v>
      </c>
      <c r="F3" s="32"/>
      <c r="G3" s="19" t="s">
        <v>35</v>
      </c>
      <c r="H3" s="21" t="s">
        <v>6</v>
      </c>
      <c r="I3" s="22"/>
      <c r="J3" s="21" t="s">
        <v>7</v>
      </c>
      <c r="K3" s="21"/>
      <c r="L3" s="28" t="s">
        <v>8</v>
      </c>
      <c r="M3" s="28"/>
      <c r="N3" s="29" t="s">
        <v>9</v>
      </c>
      <c r="O3" s="25" t="s">
        <v>10</v>
      </c>
    </row>
    <row r="4" spans="1:16" x14ac:dyDescent="0.3">
      <c r="A4" s="20"/>
      <c r="B4" s="20"/>
      <c r="C4" s="20"/>
      <c r="D4" s="20"/>
      <c r="E4" s="20"/>
      <c r="F4" s="20"/>
      <c r="G4" s="20"/>
      <c r="H4" s="1" t="s">
        <v>34</v>
      </c>
      <c r="I4" s="1" t="s">
        <v>13</v>
      </c>
      <c r="J4" s="1" t="s">
        <v>34</v>
      </c>
      <c r="K4" s="1" t="s">
        <v>13</v>
      </c>
      <c r="L4" s="1" t="s">
        <v>34</v>
      </c>
      <c r="M4" s="1" t="s">
        <v>13</v>
      </c>
      <c r="N4" s="20"/>
      <c r="O4" s="20"/>
    </row>
    <row r="5" spans="1:16" x14ac:dyDescent="0.3">
      <c r="A5" s="41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6" x14ac:dyDescent="0.3">
      <c r="A6" s="2"/>
      <c r="B6" s="26" t="s">
        <v>31</v>
      </c>
      <c r="C6" s="26"/>
      <c r="D6" s="2" t="s">
        <v>32</v>
      </c>
      <c r="E6" s="26" t="s">
        <v>38</v>
      </c>
      <c r="F6" s="26"/>
      <c r="G6" s="2">
        <v>1998</v>
      </c>
      <c r="H6" s="2">
        <v>37</v>
      </c>
      <c r="I6" s="2">
        <v>74</v>
      </c>
      <c r="J6" s="2">
        <v>37</v>
      </c>
      <c r="K6" s="2">
        <v>52</v>
      </c>
      <c r="L6" s="5" t="s">
        <v>96</v>
      </c>
      <c r="M6" s="5" t="s">
        <v>97</v>
      </c>
      <c r="N6" s="5">
        <f>M6+K6+I6</f>
        <v>179</v>
      </c>
      <c r="O6" s="2"/>
    </row>
    <row r="7" spans="1:16" ht="15" customHeight="1" x14ac:dyDescent="0.3">
      <c r="A7" s="2"/>
      <c r="B7" s="26" t="s">
        <v>94</v>
      </c>
      <c r="C7" s="26"/>
      <c r="D7" s="2" t="s">
        <v>95</v>
      </c>
      <c r="E7" s="26" t="s">
        <v>38</v>
      </c>
      <c r="F7" s="26"/>
      <c r="G7" s="2">
        <v>1999</v>
      </c>
      <c r="H7" s="2">
        <v>34</v>
      </c>
      <c r="I7" s="2">
        <v>68</v>
      </c>
      <c r="J7" s="2">
        <v>25</v>
      </c>
      <c r="K7" s="3">
        <v>40</v>
      </c>
      <c r="L7" s="5" t="s">
        <v>99</v>
      </c>
      <c r="M7" s="5" t="s">
        <v>47</v>
      </c>
      <c r="N7" s="5">
        <f t="shared" ref="N7:N9" si="0">M7+K7+I7</f>
        <v>133</v>
      </c>
      <c r="O7" s="2"/>
    </row>
    <row r="8" spans="1:16" x14ac:dyDescent="0.3">
      <c r="A8" s="2"/>
      <c r="B8" s="26"/>
      <c r="C8" s="26"/>
      <c r="D8" s="2"/>
      <c r="E8" s="26"/>
      <c r="F8" s="26"/>
      <c r="G8" s="2"/>
      <c r="H8" s="2"/>
      <c r="I8" s="2"/>
      <c r="J8" s="2"/>
      <c r="K8" s="2"/>
      <c r="L8" s="5"/>
      <c r="M8" s="5"/>
      <c r="N8" s="5">
        <f t="shared" si="0"/>
        <v>0</v>
      </c>
      <c r="O8" s="2"/>
    </row>
    <row r="9" spans="1:16" x14ac:dyDescent="0.3">
      <c r="A9" s="2"/>
      <c r="B9" s="26"/>
      <c r="C9" s="26"/>
      <c r="D9" s="2"/>
      <c r="E9" s="26"/>
      <c r="F9" s="26"/>
      <c r="G9" s="2"/>
      <c r="H9" s="2"/>
      <c r="I9" s="2"/>
      <c r="J9" s="2"/>
      <c r="K9" s="2"/>
      <c r="L9" s="5"/>
      <c r="M9" s="5"/>
      <c r="N9" s="5">
        <f t="shared" si="0"/>
        <v>0</v>
      </c>
      <c r="O9" s="2"/>
    </row>
    <row r="11" spans="1:16" x14ac:dyDescent="0.3">
      <c r="M11" s="23" t="s">
        <v>98</v>
      </c>
      <c r="N11" s="23"/>
      <c r="O11" s="23"/>
    </row>
  </sheetData>
  <mergeCells count="23">
    <mergeCell ref="A1:P1"/>
    <mergeCell ref="B2:D2"/>
    <mergeCell ref="M2:O2"/>
    <mergeCell ref="A3:A4"/>
    <mergeCell ref="B3:C4"/>
    <mergeCell ref="G3:G4"/>
    <mergeCell ref="N3:N4"/>
    <mergeCell ref="J3:K3"/>
    <mergeCell ref="L3:M3"/>
    <mergeCell ref="H3:I3"/>
    <mergeCell ref="M11:O11"/>
    <mergeCell ref="O3:O4"/>
    <mergeCell ref="B9:C9"/>
    <mergeCell ref="E9:F9"/>
    <mergeCell ref="D3:D4"/>
    <mergeCell ref="E3:F4"/>
    <mergeCell ref="B8:C8"/>
    <mergeCell ref="E8:F8"/>
    <mergeCell ref="B7:C7"/>
    <mergeCell ref="E7:F7"/>
    <mergeCell ref="A5:O5"/>
    <mergeCell ref="B6:C6"/>
    <mergeCell ref="E6:F6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15"/>
  <sheetViews>
    <sheetView workbookViewId="0">
      <selection activeCell="M19" sqref="M19"/>
    </sheetView>
  </sheetViews>
  <sheetFormatPr defaultRowHeight="14.4" x14ac:dyDescent="0.3"/>
  <cols>
    <col min="1" max="1" width="5.33203125" customWidth="1"/>
    <col min="2" max="2" width="10.88671875" customWidth="1"/>
    <col min="3" max="3" width="9.6640625" customWidth="1"/>
    <col min="5" max="5" width="7.88671875" customWidth="1"/>
  </cols>
  <sheetData>
    <row r="1" spans="1:1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3">
      <c r="B2" s="24" t="s">
        <v>1</v>
      </c>
      <c r="C2" s="24"/>
      <c r="K2" s="24" t="s">
        <v>2</v>
      </c>
      <c r="L2" s="24"/>
      <c r="M2" s="24"/>
    </row>
    <row r="3" spans="1:15" x14ac:dyDescent="0.3">
      <c r="A3" s="25" t="s">
        <v>12</v>
      </c>
      <c r="B3" s="32" t="s">
        <v>3</v>
      </c>
      <c r="C3" s="25" t="s">
        <v>4</v>
      </c>
      <c r="D3" s="43" t="s">
        <v>103</v>
      </c>
      <c r="E3" s="19" t="s">
        <v>37</v>
      </c>
      <c r="F3" s="21" t="s">
        <v>6</v>
      </c>
      <c r="G3" s="22"/>
      <c r="H3" s="21" t="s">
        <v>7</v>
      </c>
      <c r="I3" s="21"/>
      <c r="J3" s="28" t="s">
        <v>8</v>
      </c>
      <c r="K3" s="28"/>
      <c r="L3" s="29" t="s">
        <v>9</v>
      </c>
      <c r="M3" s="30" t="s">
        <v>52</v>
      </c>
      <c r="N3" s="30" t="s">
        <v>10</v>
      </c>
    </row>
    <row r="4" spans="1:15" x14ac:dyDescent="0.3">
      <c r="A4" s="20"/>
      <c r="B4" s="20"/>
      <c r="C4" s="20"/>
      <c r="D4" s="44"/>
      <c r="E4" s="20"/>
      <c r="F4" s="1" t="s">
        <v>34</v>
      </c>
      <c r="G4" s="1" t="s">
        <v>13</v>
      </c>
      <c r="H4" s="1" t="s">
        <v>34</v>
      </c>
      <c r="I4" s="1" t="s">
        <v>13</v>
      </c>
      <c r="J4" s="1" t="s">
        <v>34</v>
      </c>
      <c r="K4" s="1" t="s">
        <v>13</v>
      </c>
      <c r="L4" s="20"/>
      <c r="M4" s="31"/>
      <c r="N4" s="31"/>
    </row>
    <row r="5" spans="1:15" x14ac:dyDescent="0.3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x14ac:dyDescent="0.3">
      <c r="A6" s="2"/>
      <c r="B6" s="8" t="s">
        <v>41</v>
      </c>
      <c r="C6" s="2" t="s">
        <v>56</v>
      </c>
      <c r="D6" s="8" t="s">
        <v>102</v>
      </c>
      <c r="E6" s="2">
        <v>1974</v>
      </c>
      <c r="F6" s="2">
        <v>37</v>
      </c>
      <c r="G6" s="2">
        <v>74</v>
      </c>
      <c r="H6" s="2">
        <v>17</v>
      </c>
      <c r="I6" s="2">
        <v>44</v>
      </c>
      <c r="J6" s="5" t="s">
        <v>108</v>
      </c>
      <c r="K6" s="12" t="s">
        <v>75</v>
      </c>
      <c r="L6" s="5">
        <f t="shared" ref="L6:L12" si="0">K6+I6+G6</f>
        <v>178</v>
      </c>
      <c r="M6" s="2">
        <v>181.56</v>
      </c>
      <c r="N6" s="2"/>
    </row>
    <row r="7" spans="1:15" x14ac:dyDescent="0.3">
      <c r="A7" s="2"/>
      <c r="B7" s="8" t="s">
        <v>16</v>
      </c>
      <c r="C7" s="2" t="s">
        <v>55</v>
      </c>
      <c r="D7" s="8" t="s">
        <v>42</v>
      </c>
      <c r="E7" s="2">
        <v>1955</v>
      </c>
      <c r="F7" s="2">
        <v>31</v>
      </c>
      <c r="G7" s="2">
        <v>62</v>
      </c>
      <c r="H7" s="2">
        <v>25</v>
      </c>
      <c r="I7" s="2">
        <v>60</v>
      </c>
      <c r="J7" s="5" t="s">
        <v>104</v>
      </c>
      <c r="K7" s="12" t="s">
        <v>71</v>
      </c>
      <c r="L7" s="5">
        <f>K7+I7+G7</f>
        <v>148</v>
      </c>
      <c r="M7" s="2">
        <v>180.56</v>
      </c>
      <c r="N7" s="2"/>
    </row>
    <row r="8" spans="1:15" x14ac:dyDescent="0.3">
      <c r="A8" s="2"/>
      <c r="B8" s="8" t="s">
        <v>18</v>
      </c>
      <c r="C8" s="2" t="s">
        <v>39</v>
      </c>
      <c r="D8" s="8" t="s">
        <v>40</v>
      </c>
      <c r="E8" s="2">
        <v>1963</v>
      </c>
      <c r="F8" s="2">
        <v>30</v>
      </c>
      <c r="G8" s="2">
        <v>60</v>
      </c>
      <c r="H8" s="2">
        <v>20</v>
      </c>
      <c r="I8" s="2">
        <v>50</v>
      </c>
      <c r="J8" s="5" t="s">
        <v>105</v>
      </c>
      <c r="K8" s="17" t="s">
        <v>46</v>
      </c>
      <c r="L8" s="5">
        <f>K8+I8+G8</f>
        <v>141</v>
      </c>
      <c r="M8" s="2">
        <v>162.15</v>
      </c>
      <c r="N8" s="2"/>
    </row>
    <row r="9" spans="1:15" x14ac:dyDescent="0.3">
      <c r="A9" s="2"/>
      <c r="B9" s="8" t="s">
        <v>101</v>
      </c>
      <c r="C9" s="2" t="s">
        <v>56</v>
      </c>
      <c r="D9" s="8" t="s">
        <v>102</v>
      </c>
      <c r="E9" s="2">
        <v>19</v>
      </c>
      <c r="F9" s="2">
        <v>31</v>
      </c>
      <c r="G9" s="2">
        <v>62</v>
      </c>
      <c r="H9" s="2">
        <v>8</v>
      </c>
      <c r="I9" s="2">
        <v>16</v>
      </c>
      <c r="J9" s="2" t="s">
        <v>109</v>
      </c>
      <c r="K9" s="18">
        <v>34</v>
      </c>
      <c r="L9" s="5">
        <f>K9+I9+G9</f>
        <v>112</v>
      </c>
      <c r="M9" s="2">
        <v>141.19999999999999</v>
      </c>
      <c r="N9" s="2"/>
    </row>
    <row r="10" spans="1:15" x14ac:dyDescent="0.3">
      <c r="A10" s="2"/>
      <c r="B10" s="8" t="s">
        <v>43</v>
      </c>
      <c r="C10" s="2" t="s">
        <v>44</v>
      </c>
      <c r="D10" s="10" t="s">
        <v>102</v>
      </c>
      <c r="E10" s="2">
        <v>1958</v>
      </c>
      <c r="F10" s="2">
        <v>25</v>
      </c>
      <c r="G10" s="2">
        <v>50</v>
      </c>
      <c r="H10" s="2">
        <v>12</v>
      </c>
      <c r="I10" s="2">
        <v>34</v>
      </c>
      <c r="J10" s="5" t="s">
        <v>106</v>
      </c>
      <c r="K10" s="12" t="s">
        <v>107</v>
      </c>
      <c r="L10" s="5">
        <f>K10+I10+G10</f>
        <v>104</v>
      </c>
      <c r="M10" s="2">
        <v>122.72</v>
      </c>
      <c r="N10" s="2"/>
    </row>
    <row r="11" spans="1:15" x14ac:dyDescent="0.3">
      <c r="A11" s="2"/>
      <c r="B11" s="8" t="s">
        <v>15</v>
      </c>
      <c r="C11" s="2" t="s">
        <v>100</v>
      </c>
      <c r="D11" s="8" t="s">
        <v>42</v>
      </c>
      <c r="E11" s="2">
        <v>19</v>
      </c>
      <c r="F11" s="2">
        <v>35</v>
      </c>
      <c r="G11" s="2">
        <v>70</v>
      </c>
      <c r="H11" s="2">
        <v>12</v>
      </c>
      <c r="I11" s="2">
        <v>48</v>
      </c>
      <c r="J11" s="5"/>
      <c r="K11" s="12"/>
      <c r="L11" s="5">
        <f>K11+I11+G11</f>
        <v>118</v>
      </c>
      <c r="M11" s="2">
        <v>118</v>
      </c>
      <c r="N11" s="2"/>
    </row>
    <row r="12" spans="1:15" x14ac:dyDescent="0.3">
      <c r="A12" s="2"/>
      <c r="B12" s="8"/>
      <c r="C12" s="2"/>
      <c r="D12" s="8"/>
      <c r="E12" s="2"/>
      <c r="F12" s="2"/>
      <c r="G12" s="2"/>
      <c r="H12" s="2"/>
      <c r="I12" s="2"/>
      <c r="J12" s="2"/>
      <c r="K12" s="2"/>
      <c r="L12" s="5">
        <f>K12+I12+G12</f>
        <v>0</v>
      </c>
      <c r="M12" s="2"/>
      <c r="N12" s="2"/>
    </row>
    <row r="13" spans="1:15" x14ac:dyDescent="0.3">
      <c r="A13" s="2"/>
      <c r="B13" s="8"/>
      <c r="C13" s="2"/>
      <c r="D13" s="8"/>
      <c r="E13" s="2"/>
      <c r="F13" s="2"/>
      <c r="G13" s="2"/>
      <c r="H13" s="2"/>
      <c r="I13" s="2"/>
      <c r="J13" s="2"/>
      <c r="K13" s="2"/>
      <c r="L13" s="5">
        <f>K13+I13+G13</f>
        <v>0</v>
      </c>
      <c r="M13" s="2"/>
      <c r="N13" s="2"/>
    </row>
    <row r="15" spans="1:15" x14ac:dyDescent="0.3">
      <c r="K15" s="23" t="s">
        <v>110</v>
      </c>
      <c r="L15" s="23"/>
      <c r="M15" s="23"/>
      <c r="N15" s="23"/>
    </row>
  </sheetData>
  <sortState ref="A7:N13">
    <sortCondition descending="1" ref="M7:M13"/>
  </sortState>
  <mergeCells count="16">
    <mergeCell ref="A1:O1"/>
    <mergeCell ref="B2:C2"/>
    <mergeCell ref="K2:M2"/>
    <mergeCell ref="A3:A4"/>
    <mergeCell ref="B3:B4"/>
    <mergeCell ref="C3:C4"/>
    <mergeCell ref="F3:G3"/>
    <mergeCell ref="M3:M4"/>
    <mergeCell ref="N3:N4"/>
    <mergeCell ref="K15:N15"/>
    <mergeCell ref="L3:L4"/>
    <mergeCell ref="E3:E4"/>
    <mergeCell ref="D3:D4"/>
    <mergeCell ref="H3:I3"/>
    <mergeCell ref="J3:K3"/>
    <mergeCell ref="A5:N5"/>
  </mergeCells>
  <phoneticPr fontId="4" type="noConversion"/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21"/>
  <sheetViews>
    <sheetView workbookViewId="0">
      <selection activeCell="L17" sqref="L17"/>
    </sheetView>
  </sheetViews>
  <sheetFormatPr defaultRowHeight="14.4" x14ac:dyDescent="0.3"/>
  <cols>
    <col min="1" max="1" width="5.5546875" customWidth="1"/>
    <col min="2" max="2" width="11.77734375" customWidth="1"/>
    <col min="3" max="3" width="8.88671875" customWidth="1"/>
    <col min="5" max="5" width="5.88671875" customWidth="1"/>
    <col min="6" max="7" width="8.44140625" customWidth="1"/>
    <col min="8" max="8" width="6.5546875" customWidth="1"/>
    <col min="9" max="9" width="7.88671875" customWidth="1"/>
    <col min="10" max="10" width="11.109375" customWidth="1"/>
    <col min="13" max="13" width="7.109375" customWidth="1"/>
    <col min="14" max="14" width="8.5546875" customWidth="1"/>
  </cols>
  <sheetData>
    <row r="1" spans="1:15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3">
      <c r="B2" s="24" t="s">
        <v>1</v>
      </c>
      <c r="C2" s="24"/>
      <c r="K2" s="24" t="s">
        <v>2</v>
      </c>
      <c r="L2" s="24"/>
      <c r="M2" s="24"/>
    </row>
    <row r="3" spans="1:15" x14ac:dyDescent="0.3">
      <c r="A3" s="25" t="s">
        <v>12</v>
      </c>
      <c r="B3" s="32" t="s">
        <v>3</v>
      </c>
      <c r="C3" s="25" t="s">
        <v>4</v>
      </c>
      <c r="D3" s="32" t="s">
        <v>5</v>
      </c>
      <c r="E3" s="19" t="s">
        <v>36</v>
      </c>
      <c r="F3" s="21" t="s">
        <v>6</v>
      </c>
      <c r="G3" s="22"/>
      <c r="H3" s="21" t="s">
        <v>7</v>
      </c>
      <c r="I3" s="21"/>
      <c r="J3" s="28" t="s">
        <v>8</v>
      </c>
      <c r="K3" s="28"/>
      <c r="L3" s="29" t="s">
        <v>9</v>
      </c>
      <c r="M3" s="25" t="s">
        <v>10</v>
      </c>
      <c r="N3" s="25" t="s">
        <v>11</v>
      </c>
    </row>
    <row r="4" spans="1:15" x14ac:dyDescent="0.3">
      <c r="A4" s="20"/>
      <c r="B4" s="20"/>
      <c r="C4" s="20"/>
      <c r="D4" s="20"/>
      <c r="E4" s="20"/>
      <c r="F4" s="1" t="s">
        <v>34</v>
      </c>
      <c r="G4" s="1" t="s">
        <v>13</v>
      </c>
      <c r="H4" s="1" t="s">
        <v>34</v>
      </c>
      <c r="I4" s="1" t="s">
        <v>13</v>
      </c>
      <c r="J4" s="1" t="s">
        <v>34</v>
      </c>
      <c r="K4" s="1" t="s">
        <v>13</v>
      </c>
      <c r="L4" s="20"/>
      <c r="M4" s="20"/>
      <c r="N4" s="20"/>
    </row>
    <row r="5" spans="1:15" ht="24.75" customHeight="1" x14ac:dyDescent="0.3">
      <c r="A5" s="27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x14ac:dyDescent="0.3">
      <c r="A6" s="13"/>
      <c r="B6" s="16" t="s">
        <v>25</v>
      </c>
      <c r="C6" s="13" t="s">
        <v>27</v>
      </c>
      <c r="D6" s="16" t="s">
        <v>28</v>
      </c>
      <c r="E6" s="13">
        <v>1983</v>
      </c>
      <c r="F6" s="13">
        <v>45</v>
      </c>
      <c r="G6" s="13">
        <f>F6*2</f>
        <v>90</v>
      </c>
      <c r="H6" s="13">
        <v>23</v>
      </c>
      <c r="I6" s="13">
        <v>56</v>
      </c>
      <c r="J6" s="13" t="s">
        <v>111</v>
      </c>
      <c r="K6" s="13">
        <v>43</v>
      </c>
      <c r="L6" s="13">
        <f>K6+I6+G6</f>
        <v>189</v>
      </c>
      <c r="M6" s="13"/>
      <c r="N6" s="13"/>
    </row>
    <row r="7" spans="1:15" x14ac:dyDescent="0.3">
      <c r="A7" s="13"/>
      <c r="B7" s="16" t="s">
        <v>16</v>
      </c>
      <c r="C7" s="13" t="s">
        <v>20</v>
      </c>
      <c r="D7" s="16" t="s">
        <v>126</v>
      </c>
      <c r="E7" s="13">
        <v>1987</v>
      </c>
      <c r="F7" s="13">
        <v>29</v>
      </c>
      <c r="G7" s="13">
        <f>F7*2</f>
        <v>58</v>
      </c>
      <c r="H7" s="13">
        <v>30</v>
      </c>
      <c r="I7" s="13">
        <v>70</v>
      </c>
      <c r="J7" s="13" t="s">
        <v>127</v>
      </c>
      <c r="K7" s="13">
        <v>49</v>
      </c>
      <c r="L7" s="13">
        <f>K7+I7+G7</f>
        <v>177</v>
      </c>
      <c r="M7" s="13"/>
      <c r="N7" s="13"/>
    </row>
    <row r="8" spans="1:15" x14ac:dyDescent="0.3">
      <c r="A8" s="13"/>
      <c r="B8" s="16" t="s">
        <v>121</v>
      </c>
      <c r="C8" s="13" t="s">
        <v>122</v>
      </c>
      <c r="D8" s="16" t="s">
        <v>123</v>
      </c>
      <c r="E8" s="13">
        <v>1995</v>
      </c>
      <c r="F8" s="13">
        <v>13</v>
      </c>
      <c r="G8" s="13">
        <f>F8*2</f>
        <v>26</v>
      </c>
      <c r="H8" s="13">
        <v>16</v>
      </c>
      <c r="I8" s="13">
        <v>42</v>
      </c>
      <c r="J8" s="13" t="s">
        <v>124</v>
      </c>
      <c r="K8" s="13">
        <v>59</v>
      </c>
      <c r="L8" s="13">
        <f>K8+I8+G8</f>
        <v>127</v>
      </c>
      <c r="M8" s="13"/>
      <c r="N8" s="13"/>
    </row>
    <row r="9" spans="1:15" x14ac:dyDescent="0.3">
      <c r="A9" s="13"/>
      <c r="B9" s="16" t="s">
        <v>16</v>
      </c>
      <c r="C9" s="13" t="s">
        <v>39</v>
      </c>
      <c r="D9" s="16" t="s">
        <v>123</v>
      </c>
      <c r="E9" s="13">
        <v>1995</v>
      </c>
      <c r="F9" s="13">
        <v>26</v>
      </c>
      <c r="G9" s="13">
        <f>F9*2</f>
        <v>52</v>
      </c>
      <c r="H9" s="13">
        <v>16</v>
      </c>
      <c r="I9" s="13">
        <v>42</v>
      </c>
      <c r="J9" s="13" t="s">
        <v>125</v>
      </c>
      <c r="K9" s="13">
        <v>27</v>
      </c>
      <c r="L9" s="13">
        <f>K9+I9+G9</f>
        <v>121</v>
      </c>
      <c r="M9" s="13"/>
      <c r="N9" s="13"/>
    </row>
    <row r="10" spans="1:15" x14ac:dyDescent="0.3">
      <c r="A10" s="13"/>
      <c r="B10" s="16"/>
      <c r="C10" s="13"/>
      <c r="D10" s="1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x14ac:dyDescent="0.3">
      <c r="B11" s="11"/>
      <c r="D11" s="11"/>
      <c r="J11" s="15"/>
    </row>
    <row r="12" spans="1:15" x14ac:dyDescent="0.3">
      <c r="B12" s="11"/>
      <c r="D12" s="11"/>
      <c r="K12" s="23" t="s">
        <v>98</v>
      </c>
      <c r="L12" s="23"/>
      <c r="M12" s="23"/>
      <c r="N12" s="23"/>
    </row>
    <row r="13" spans="1:15" x14ac:dyDescent="0.3">
      <c r="B13" s="11"/>
      <c r="D13" s="11"/>
    </row>
    <row r="14" spans="1:15" x14ac:dyDescent="0.3">
      <c r="B14" s="11"/>
      <c r="D14" s="11"/>
    </row>
    <row r="15" spans="1:15" x14ac:dyDescent="0.3">
      <c r="B15" s="11"/>
      <c r="D15" s="11"/>
    </row>
    <row r="16" spans="1:15" x14ac:dyDescent="0.3">
      <c r="B16" s="11"/>
      <c r="D16" s="11"/>
    </row>
    <row r="17" spans="2:4" x14ac:dyDescent="0.3">
      <c r="B17" s="11"/>
      <c r="D17" s="11"/>
    </row>
    <row r="18" spans="2:4" x14ac:dyDescent="0.3">
      <c r="B18" s="11"/>
      <c r="D18" s="11"/>
    </row>
    <row r="19" spans="2:4" x14ac:dyDescent="0.3">
      <c r="B19" s="11"/>
      <c r="D19" s="11"/>
    </row>
    <row r="20" spans="2:4" x14ac:dyDescent="0.3">
      <c r="B20" s="11"/>
      <c r="D20" s="11"/>
    </row>
    <row r="21" spans="2:4" x14ac:dyDescent="0.3">
      <c r="B21" s="11"/>
      <c r="D21" s="11"/>
    </row>
  </sheetData>
  <sortState ref="A6:N9">
    <sortCondition descending="1" ref="L6:L9"/>
  </sortState>
  <mergeCells count="16">
    <mergeCell ref="A1:O1"/>
    <mergeCell ref="B2:C2"/>
    <mergeCell ref="K2:M2"/>
    <mergeCell ref="H3:I3"/>
    <mergeCell ref="J3:K3"/>
    <mergeCell ref="D3:D4"/>
    <mergeCell ref="F3:G3"/>
    <mergeCell ref="A3:A4"/>
    <mergeCell ref="B3:B4"/>
    <mergeCell ref="N3:N4"/>
    <mergeCell ref="M3:M4"/>
    <mergeCell ref="A5:N5"/>
    <mergeCell ref="E3:E4"/>
    <mergeCell ref="L3:L4"/>
    <mergeCell ref="C3:C4"/>
    <mergeCell ref="K12:N12"/>
  </mergeCells>
  <phoneticPr fontId="4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N12"/>
  <sheetViews>
    <sheetView workbookViewId="0">
      <selection activeCell="N2" sqref="N1:N1048576"/>
    </sheetView>
  </sheetViews>
  <sheetFormatPr defaultRowHeight="14.4" x14ac:dyDescent="0.3"/>
  <cols>
    <col min="1" max="1" width="5.109375" customWidth="1"/>
    <col min="2" max="2" width="11.109375" customWidth="1"/>
    <col min="3" max="3" width="9" customWidth="1"/>
    <col min="4" max="4" width="15.33203125" customWidth="1"/>
    <col min="5" max="5" width="6.33203125" customWidth="1"/>
    <col min="12" max="12" width="8.109375" customWidth="1"/>
    <col min="13" max="13" width="7.44140625" customWidth="1"/>
  </cols>
  <sheetData>
    <row r="1" spans="1:14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3">
      <c r="B2" s="24" t="s">
        <v>112</v>
      </c>
      <c r="C2" s="24"/>
      <c r="K2" s="24" t="s">
        <v>2</v>
      </c>
      <c r="L2" s="24"/>
      <c r="M2" s="24"/>
    </row>
    <row r="3" spans="1:14" ht="15" customHeight="1" x14ac:dyDescent="0.3">
      <c r="A3" s="48" t="s">
        <v>12</v>
      </c>
      <c r="B3" s="49" t="s">
        <v>3</v>
      </c>
      <c r="C3" s="48" t="s">
        <v>4</v>
      </c>
      <c r="D3" s="49" t="s">
        <v>5</v>
      </c>
      <c r="E3" s="47" t="s">
        <v>36</v>
      </c>
      <c r="F3" s="36" t="s">
        <v>6</v>
      </c>
      <c r="G3" s="37"/>
      <c r="H3" s="36" t="s">
        <v>7</v>
      </c>
      <c r="I3" s="36"/>
      <c r="J3" s="33" t="s">
        <v>8</v>
      </c>
      <c r="K3" s="33"/>
      <c r="L3" s="34" t="s">
        <v>9</v>
      </c>
      <c r="M3" s="48" t="s">
        <v>10</v>
      </c>
    </row>
    <row r="4" spans="1:14" x14ac:dyDescent="0.3">
      <c r="A4" s="35"/>
      <c r="B4" s="35"/>
      <c r="C4" s="35"/>
      <c r="D4" s="35"/>
      <c r="E4" s="35"/>
      <c r="F4" s="6" t="s">
        <v>34</v>
      </c>
      <c r="G4" s="6" t="s">
        <v>13</v>
      </c>
      <c r="H4" s="6" t="s">
        <v>34</v>
      </c>
      <c r="I4" s="6" t="s">
        <v>13</v>
      </c>
      <c r="J4" s="6" t="s">
        <v>34</v>
      </c>
      <c r="K4" s="6" t="s">
        <v>13</v>
      </c>
      <c r="L4" s="35"/>
      <c r="M4" s="35"/>
    </row>
    <row r="5" spans="1:14" x14ac:dyDescent="0.3">
      <c r="A5" s="45" t="s">
        <v>79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4" x14ac:dyDescent="0.3">
      <c r="A6" s="13"/>
      <c r="B6" s="16" t="s">
        <v>117</v>
      </c>
      <c r="C6" s="13" t="s">
        <v>73</v>
      </c>
      <c r="D6" s="16" t="s">
        <v>69</v>
      </c>
      <c r="E6" s="13" t="s">
        <v>74</v>
      </c>
      <c r="F6" s="13">
        <v>34</v>
      </c>
      <c r="G6" s="13">
        <f>F6*2</f>
        <v>68</v>
      </c>
      <c r="H6" s="13">
        <v>16</v>
      </c>
      <c r="I6" s="13">
        <v>52</v>
      </c>
      <c r="J6" s="13">
        <v>23.09</v>
      </c>
      <c r="K6" s="13">
        <v>52</v>
      </c>
      <c r="L6" s="13">
        <f>K6+I6+G6</f>
        <v>172</v>
      </c>
      <c r="M6" s="13"/>
    </row>
    <row r="7" spans="1:14" x14ac:dyDescent="0.3">
      <c r="A7" s="13"/>
      <c r="B7" s="16" t="s">
        <v>45</v>
      </c>
      <c r="C7" s="13" t="s">
        <v>14</v>
      </c>
      <c r="D7" s="16" t="s">
        <v>77</v>
      </c>
      <c r="E7" s="13" t="s">
        <v>70</v>
      </c>
      <c r="F7" s="13">
        <v>27</v>
      </c>
      <c r="G7" s="13">
        <f>F7*2</f>
        <v>54</v>
      </c>
      <c r="H7" s="13">
        <v>15</v>
      </c>
      <c r="I7" s="13">
        <v>50</v>
      </c>
      <c r="J7" s="13">
        <v>21.17</v>
      </c>
      <c r="K7" s="13">
        <v>59</v>
      </c>
      <c r="L7" s="13">
        <f>K7+I7+G7</f>
        <v>163</v>
      </c>
      <c r="M7" s="13"/>
    </row>
    <row r="8" spans="1:14" x14ac:dyDescent="0.3">
      <c r="A8" s="13"/>
      <c r="B8" s="13" t="s">
        <v>118</v>
      </c>
      <c r="C8" s="13" t="s">
        <v>17</v>
      </c>
      <c r="D8" s="13" t="s">
        <v>69</v>
      </c>
      <c r="E8" s="13">
        <v>2003</v>
      </c>
      <c r="F8" s="13">
        <v>8</v>
      </c>
      <c r="G8" s="13">
        <f>F8*2</f>
        <v>16</v>
      </c>
      <c r="H8" s="13">
        <v>20</v>
      </c>
      <c r="I8" s="13">
        <v>60</v>
      </c>
      <c r="J8" s="13" t="s">
        <v>119</v>
      </c>
      <c r="K8" s="13">
        <v>57</v>
      </c>
      <c r="L8" s="13">
        <f>K8+I8+G8</f>
        <v>133</v>
      </c>
      <c r="M8" s="13"/>
    </row>
    <row r="9" spans="1:14" x14ac:dyDescent="0.3">
      <c r="A9" s="13"/>
      <c r="B9" s="13" t="s">
        <v>72</v>
      </c>
      <c r="C9" s="13" t="s">
        <v>120</v>
      </c>
      <c r="D9" s="13" t="s">
        <v>69</v>
      </c>
      <c r="E9" s="13">
        <v>2003</v>
      </c>
      <c r="F9" s="13">
        <v>17</v>
      </c>
      <c r="G9" s="13">
        <f>F9*2</f>
        <v>34</v>
      </c>
      <c r="H9" s="13">
        <v>12</v>
      </c>
      <c r="I9" s="13">
        <v>44</v>
      </c>
      <c r="J9" s="13">
        <v>29.47</v>
      </c>
      <c r="K9" s="13">
        <v>28</v>
      </c>
      <c r="L9" s="13">
        <f>K9+I9+G9</f>
        <v>106</v>
      </c>
      <c r="M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</sheetData>
  <sortState ref="A6:N9">
    <sortCondition descending="1" ref="L6:L9"/>
  </sortState>
  <mergeCells count="14">
    <mergeCell ref="A5:M5"/>
    <mergeCell ref="E3:E4"/>
    <mergeCell ref="C3:C4"/>
    <mergeCell ref="D3:D4"/>
    <mergeCell ref="A1:N1"/>
    <mergeCell ref="B2:C2"/>
    <mergeCell ref="K2:M2"/>
    <mergeCell ref="A3:A4"/>
    <mergeCell ref="B3:B4"/>
    <mergeCell ref="L3:L4"/>
    <mergeCell ref="M3:M4"/>
    <mergeCell ref="F3:G3"/>
    <mergeCell ref="H3:I3"/>
    <mergeCell ref="J3:K3"/>
  </mergeCells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N12"/>
  <sheetViews>
    <sheetView tabSelected="1" workbookViewId="0">
      <selection activeCell="N12" sqref="N12"/>
    </sheetView>
  </sheetViews>
  <sheetFormatPr defaultRowHeight="14.4" x14ac:dyDescent="0.3"/>
  <cols>
    <col min="1" max="1" width="5.88671875" bestFit="1" customWidth="1"/>
    <col min="2" max="2" width="10.44140625" customWidth="1"/>
    <col min="3" max="3" width="8.6640625" bestFit="1" customWidth="1"/>
    <col min="4" max="4" width="12" customWidth="1"/>
    <col min="5" max="5" width="6.88671875" customWidth="1"/>
  </cols>
  <sheetData>
    <row r="1" spans="1:14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3">
      <c r="B2" s="24" t="s">
        <v>112</v>
      </c>
      <c r="C2" s="24"/>
      <c r="K2" s="24" t="s">
        <v>2</v>
      </c>
      <c r="L2" s="24"/>
      <c r="M2" s="24"/>
    </row>
    <row r="3" spans="1:14" ht="15" customHeight="1" x14ac:dyDescent="0.3">
      <c r="A3" s="25" t="s">
        <v>12</v>
      </c>
      <c r="B3" s="32" t="s">
        <v>3</v>
      </c>
      <c r="C3" s="25" t="s">
        <v>4</v>
      </c>
      <c r="D3" s="32" t="s">
        <v>5</v>
      </c>
      <c r="E3" s="51" t="s">
        <v>35</v>
      </c>
      <c r="F3" s="21" t="s">
        <v>6</v>
      </c>
      <c r="G3" s="22"/>
      <c r="H3" s="21" t="s">
        <v>7</v>
      </c>
      <c r="I3" s="21"/>
      <c r="J3" s="28" t="s">
        <v>8</v>
      </c>
      <c r="K3" s="28"/>
      <c r="L3" s="29" t="s">
        <v>9</v>
      </c>
      <c r="M3" s="25" t="s">
        <v>10</v>
      </c>
    </row>
    <row r="4" spans="1:14" x14ac:dyDescent="0.3">
      <c r="A4" s="20"/>
      <c r="B4" s="20"/>
      <c r="C4" s="20"/>
      <c r="D4" s="20"/>
      <c r="E4" s="52"/>
      <c r="F4" s="1" t="s">
        <v>34</v>
      </c>
      <c r="G4" s="1" t="s">
        <v>13</v>
      </c>
      <c r="H4" s="1" t="s">
        <v>34</v>
      </c>
      <c r="I4" s="1" t="s">
        <v>13</v>
      </c>
      <c r="J4" s="1" t="s">
        <v>34</v>
      </c>
      <c r="K4" s="1" t="s">
        <v>13</v>
      </c>
      <c r="L4" s="20"/>
      <c r="M4" s="20"/>
    </row>
    <row r="5" spans="1:14" x14ac:dyDescent="0.3">
      <c r="A5" s="27" t="s">
        <v>80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4" x14ac:dyDescent="0.3">
      <c r="A6" s="2"/>
      <c r="B6" s="9" t="s">
        <v>19</v>
      </c>
      <c r="C6" s="2" t="s">
        <v>20</v>
      </c>
      <c r="D6" s="9" t="s">
        <v>67</v>
      </c>
      <c r="E6" s="2">
        <v>1998</v>
      </c>
      <c r="F6" s="18">
        <v>29</v>
      </c>
      <c r="G6" s="18">
        <f>F6*2</f>
        <v>58</v>
      </c>
      <c r="H6" s="18">
        <v>24</v>
      </c>
      <c r="I6" s="18">
        <v>58</v>
      </c>
      <c r="J6" s="17" t="s">
        <v>128</v>
      </c>
      <c r="K6" s="18">
        <v>49</v>
      </c>
      <c r="L6" s="18">
        <f>K6+I6+G6</f>
        <v>165</v>
      </c>
      <c r="M6" s="18"/>
    </row>
    <row r="7" spans="1:14" x14ac:dyDescent="0.3">
      <c r="A7" s="2"/>
      <c r="B7" s="9" t="s">
        <v>66</v>
      </c>
      <c r="C7" s="2" t="s">
        <v>21</v>
      </c>
      <c r="D7" s="9" t="s">
        <v>67</v>
      </c>
      <c r="E7" s="2">
        <v>1998</v>
      </c>
      <c r="F7" s="18">
        <v>25</v>
      </c>
      <c r="G7" s="18">
        <f t="shared" ref="G7:G9" si="0">F7*2</f>
        <v>50</v>
      </c>
      <c r="H7" s="18">
        <v>30</v>
      </c>
      <c r="I7" s="18">
        <v>70</v>
      </c>
      <c r="J7" s="17" t="s">
        <v>129</v>
      </c>
      <c r="K7" s="18">
        <v>48</v>
      </c>
      <c r="L7" s="18">
        <f t="shared" ref="L7:L9" si="1">K7+I7+G7</f>
        <v>168</v>
      </c>
      <c r="M7" s="18"/>
    </row>
    <row r="8" spans="1:14" x14ac:dyDescent="0.3">
      <c r="A8" s="2"/>
      <c r="B8" s="16" t="s">
        <v>22</v>
      </c>
      <c r="C8" s="13" t="s">
        <v>14</v>
      </c>
      <c r="D8" s="16" t="s">
        <v>69</v>
      </c>
      <c r="E8" s="13">
        <v>1999</v>
      </c>
      <c r="F8" s="14" t="s">
        <v>76</v>
      </c>
      <c r="G8" s="18">
        <f t="shared" si="0"/>
        <v>72</v>
      </c>
      <c r="H8" s="14" t="s">
        <v>49</v>
      </c>
      <c r="I8" s="14" t="s">
        <v>113</v>
      </c>
      <c r="J8" s="14" t="s">
        <v>114</v>
      </c>
      <c r="K8" s="14" t="s">
        <v>115</v>
      </c>
      <c r="L8" s="18">
        <f t="shared" si="1"/>
        <v>173</v>
      </c>
      <c r="M8" s="14"/>
    </row>
    <row r="9" spans="1:14" x14ac:dyDescent="0.3">
      <c r="A9" s="2"/>
      <c r="B9" s="16" t="s">
        <v>23</v>
      </c>
      <c r="C9" s="13" t="s">
        <v>24</v>
      </c>
      <c r="D9" s="16" t="s">
        <v>77</v>
      </c>
      <c r="E9" s="13">
        <v>1999</v>
      </c>
      <c r="F9" s="14">
        <v>33</v>
      </c>
      <c r="G9" s="18">
        <f t="shared" si="0"/>
        <v>66</v>
      </c>
      <c r="H9" s="14">
        <v>20</v>
      </c>
      <c r="I9" s="14">
        <v>50</v>
      </c>
      <c r="J9" s="14" t="s">
        <v>116</v>
      </c>
      <c r="K9" s="14">
        <v>47</v>
      </c>
      <c r="L9" s="18">
        <f t="shared" si="1"/>
        <v>163</v>
      </c>
      <c r="M9" s="14"/>
    </row>
    <row r="10" spans="1:14" x14ac:dyDescent="0.3">
      <c r="A10" s="2"/>
      <c r="B10" s="9"/>
      <c r="C10" s="2"/>
      <c r="D10" s="9"/>
      <c r="E10" s="2"/>
      <c r="F10" s="2"/>
      <c r="G10" s="2"/>
      <c r="H10" s="2"/>
      <c r="I10" s="2"/>
      <c r="J10" s="5"/>
      <c r="K10" s="2"/>
      <c r="L10" s="2"/>
      <c r="M10" s="2"/>
    </row>
    <row r="12" spans="1:14" x14ac:dyDescent="0.3">
      <c r="K12" s="23" t="s">
        <v>110</v>
      </c>
      <c r="L12" s="23"/>
      <c r="M12" s="23"/>
    </row>
  </sheetData>
  <mergeCells count="15">
    <mergeCell ref="K12:M12"/>
    <mergeCell ref="A5:M5"/>
    <mergeCell ref="A1:N1"/>
    <mergeCell ref="B2:C2"/>
    <mergeCell ref="K2:M2"/>
    <mergeCell ref="A3:A4"/>
    <mergeCell ref="B3:B4"/>
    <mergeCell ref="C3:C4"/>
    <mergeCell ref="M3:M4"/>
    <mergeCell ref="J3:K3"/>
    <mergeCell ref="L3:L4"/>
    <mergeCell ref="D3:D4"/>
    <mergeCell ref="E3:E4"/>
    <mergeCell ref="F3:G3"/>
    <mergeCell ref="H3:I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Ж.35и ст</vt:lpstr>
      <vt:lpstr>дев.14-15 л</vt:lpstr>
      <vt:lpstr>дев 16-17</vt:lpstr>
      <vt:lpstr>м.40 и ст</vt:lpstr>
      <vt:lpstr>м.18-39</vt:lpstr>
      <vt:lpstr>юн.14-15</vt:lpstr>
      <vt:lpstr>юн.16-17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2015-12-24T07:24:50Z</cp:lastPrinted>
  <dcterms:created xsi:type="dcterms:W3CDTF">2014-01-13T11:35:28Z</dcterms:created>
  <dcterms:modified xsi:type="dcterms:W3CDTF">2015-12-25T06:17:25Z</dcterms:modified>
</cp:coreProperties>
</file>